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https://gjesdalkommune.sharepoint.com/sites/LeanogforbedringsarbeidiGjesdal/Shared Documents/Gjesdalspeilet/"/>
    </mc:Choice>
  </mc:AlternateContent>
  <xr:revisionPtr revIDLastSave="0" documentId="8_{FA52B7F7-BC30-4E64-9D52-7C148F13196F}" xr6:coauthVersionLast="47" xr6:coauthVersionMax="47" xr10:uidLastSave="{00000000-0000-0000-0000-000000000000}"/>
  <bookViews>
    <workbookView xWindow="-28920" yWindow="-90" windowWidth="29040" windowHeight="15720" tabRatio="712" firstSheet="1" activeTab="1" xr2:uid="{00000000-000D-0000-FFFF-FFFF00000000}"/>
  </bookViews>
  <sheets>
    <sheet name="Gjesdalspeilet" sheetId="46" state="hidden" r:id="rId1"/>
    <sheet name="Høst 24" sheetId="45" r:id="rId2"/>
  </sheets>
  <definedNames>
    <definedName name="EksterneData_1" localSheetId="0" hidden="1">Gjesdalspeilet!$A$1:$M$34</definedName>
    <definedName name="keepdata">#REF!</definedName>
    <definedName name="KeyCells">#REF!</definedName>
    <definedName name="Merge_Data">#REF!</definedName>
    <definedName name="Merge_Data_NO">#REF!</definedName>
    <definedName name="PickA3">#REF!</definedName>
    <definedName name="selectSer">#REF!</definedName>
    <definedName name="test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5" l="1"/>
  <c r="F7" i="45"/>
  <c r="C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D33" i="45"/>
  <c r="D32" i="45"/>
  <c r="D31" i="45"/>
  <c r="D30" i="45"/>
  <c r="D29" i="45"/>
  <c r="D28" i="45"/>
  <c r="D27" i="45"/>
  <c r="D26" i="45"/>
  <c r="D25" i="45"/>
  <c r="D24" i="45"/>
  <c r="D23" i="45"/>
  <c r="D22" i="45"/>
  <c r="D21" i="45"/>
  <c r="D20" i="45"/>
  <c r="D19" i="45"/>
  <c r="D18" i="45"/>
  <c r="D17" i="45"/>
  <c r="D16" i="45"/>
  <c r="D15" i="45"/>
  <c r="D14" i="45"/>
  <c r="D13" i="45"/>
  <c r="D12" i="45"/>
  <c r="D11" i="45"/>
  <c r="E10" i="45"/>
  <c r="D10" i="45"/>
  <c r="B30" i="45"/>
  <c r="B26" i="45"/>
  <c r="B22" i="45"/>
  <c r="B18" i="45"/>
  <c r="B14" i="45"/>
  <c r="B10" i="45"/>
  <c r="N9" i="45"/>
  <c r="M9" i="45"/>
  <c r="E9" i="45"/>
  <c r="D9" i="45"/>
  <c r="C9" i="45"/>
  <c r="B9" i="45"/>
  <c r="B7" i="45"/>
  <c r="B6" i="45"/>
  <c r="B5" i="45"/>
  <c r="B3" i="4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09AAAAD-8FCE-419B-AE10-110AE4D18AE9}" keepAlive="1" name="Spørring - Gjesdalspeilet" description="Tilkobling til spørringen Gjesdalspeilet i arbeidsboken." type="5" refreshedVersion="8" background="1" saveData="1">
    <dbPr connection="Provider=Microsoft.Mashup.OleDb.1;Data Source=$Workbook$;Location=Gjesdalspeilet;Extended Properties=&quot;&quot;" command="SELECT * FROM [Gjesdalspeilet]"/>
  </connection>
</connections>
</file>

<file path=xl/sharedStrings.xml><?xml version="1.0" encoding="utf-8"?>
<sst xmlns="http://schemas.openxmlformats.org/spreadsheetml/2006/main" count="130" uniqueCount="104">
  <si>
    <t>Column1</t>
  </si>
  <si>
    <t>Gjesdalspeilet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</si>
  <si>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</si>
  <si>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</si>
  <si>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</si>
  <si>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</si>
  <si>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</si>
  <si>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</si>
  <si>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</si>
  <si>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</si>
  <si>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</si>
  <si>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</si>
  <si>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</si>
  <si>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Gjesdalspeilet er et verktøy for egenvurdering av avdelingens interne forbedringsprosesser. I tillegg vil dette være et nyttig verktøy knyttet til oppfølging og veiledning. Alle avdelinger skal oppdatere status minst en gang pr halvår - innen 30. nov og 31.mai.</t>
  </si>
  <si>
    <t>Navn avdeling</t>
  </si>
  <si>
    <t>Sist oppdatert</t>
  </si>
  <si>
    <t>Ansvarlig</t>
  </si>
  <si>
    <t>Score (1-7 poeng)</t>
  </si>
  <si>
    <t>Leanordliste</t>
  </si>
  <si>
    <t>1p=lavest score, 7p=høyest score</t>
  </si>
  <si>
    <t>Hovedområde</t>
  </si>
  <si>
    <t>Nr</t>
  </si>
  <si>
    <t>Kriterie</t>
  </si>
  <si>
    <t xml:space="preserve">Forklarende tekst/ eksempler </t>
  </si>
  <si>
    <t>Begrunnelse - score lavere enn 3 poeng bør begrunnes</t>
  </si>
  <si>
    <t>Forbedringer/ tiltak - Velg maks 3 tiltak som dere vil jobbe med de neste 6 månedene</t>
  </si>
  <si>
    <t>1. 
Trygt og støttende læringsmiljø</t>
  </si>
  <si>
    <t>1.1.</t>
  </si>
  <si>
    <t>Vi har leder/ledere som er støttende, lyttende og tilstedeværende.</t>
  </si>
  <si>
    <t>Dette handler blant annet om leders ansvar knyttet til verdsettende ledelse</t>
  </si>
  <si>
    <t>1.2.</t>
  </si>
  <si>
    <t>Feil og problem løftes frem som kilder til læring og forbedring og aldri som begrunnelse til kritikk.</t>
  </si>
  <si>
    <t>Psykologisk trygghet</t>
  </si>
  <si>
    <t>1.3.</t>
  </si>
  <si>
    <t>Vår ledere/ ledere fremstår som forbilder og oppmuntrer til ideskaping og etterspør systematisk forbedringsarbeid</t>
  </si>
  <si>
    <t>Leder/ ledere skal være synlige rollemodeller ("Walk the talk")</t>
  </si>
  <si>
    <t>1.4.</t>
  </si>
  <si>
    <t xml:space="preserve">Vår leder/ ledere sørger for at det settes ukentlig av tid til refleksjon og læring. </t>
  </si>
  <si>
    <t xml:space="preserve">Dette kan være en del av operative møte, morgenmøter, vaktmøter, personalmøter, avdelingsmøter etc. </t>
  </si>
  <si>
    <t>2.
Felles visjon og mål</t>
  </si>
  <si>
    <t>2.1.</t>
  </si>
  <si>
    <t>Vi har en tydelig visjon og mål om hvordan framtidig tilstand bør bli. Våre mål er rettet mot å skape verdi for våre innbyggere og lokalsamfunnet</t>
  </si>
  <si>
    <t>Felles kommunal visjon er under arbeid. Målene i kommuneplanens samfunnsdel skal årlig evalueres og eventuelt revideres.</t>
  </si>
  <si>
    <t>2.2.</t>
  </si>
  <si>
    <t xml:space="preserve">Vi har eierskap til vår visjon, våre verdier og våre mål. Strategiske valg tas med utgangspunkt i disse målene. </t>
  </si>
  <si>
    <t>Det er sammenheng mellom målene i kommuneplanen og våre strategiske planer og utviklingsområder. Vi tar valg og beslutninger basert på relevant kunnskap og data.</t>
  </si>
  <si>
    <t>2.3.</t>
  </si>
  <si>
    <t xml:space="preserve">Målene er brutt ned til KPI`er som er synlige for hele virksomheten, og disse blir regelmessig fulgt opp på operative møter minst en gang per måned. </t>
  </si>
  <si>
    <t>Våre mål er lett tilgjengelige og har konkrete KPI`er som kan fortelle oss om nåsituasjonen og om vi er på rett kurs. Vi skal være gode på å feire, f.eks gjennom å ta ansatte med på en "helikoptertur" - Hva har vi lykkes med det siste året? Hvor er vi nå? Hvor skal vi?</t>
  </si>
  <si>
    <t>2.4.</t>
  </si>
  <si>
    <t xml:space="preserve">Vi søker tilbakemelding på kvalitet og brukeropplevelse. </t>
  </si>
  <si>
    <t>Kartlegginger, brukerundersøkelser etc</t>
  </si>
  <si>
    <t>3. 
Beste praksis</t>
  </si>
  <si>
    <t>3.1.</t>
  </si>
  <si>
    <t>Det er etablert en kultur for utvikling av felles standarder</t>
  </si>
  <si>
    <t xml:space="preserve">En standard forteller om hva som er beste praksis, men den skal også definere rett kvalitet. Vi har i dag 3 hovedtyper standarder ønsket standard (ØS), ettpunktsleksjon (EPL) og arbeidsbeskrivelse (AB). </t>
  </si>
  <si>
    <t>3.2.</t>
  </si>
  <si>
    <t xml:space="preserve">Det er etablert et system for lagring og deling av standarder. </t>
  </si>
  <si>
    <t xml:space="preserve">Det jobbes med å få på plass et felles system for lagring og deling. Dette kalles Gjesdalmåten 2.0 </t>
  </si>
  <si>
    <t>3.3.</t>
  </si>
  <si>
    <t>Vi har en god etterlevelse av felles standarder</t>
  </si>
  <si>
    <t>Alle standardene skal være kjent for de som de er laget for. Minst like viktig er det at standardene blir fulgt i det daglige arbeidet.</t>
  </si>
  <si>
    <t>3.4.</t>
  </si>
  <si>
    <t>Vi reviderer regelsmessig våre standarder, og er opptatt av å lære av andre avdelinger og eksterne.</t>
  </si>
  <si>
    <t>Alle standarder bør forbedres kontinuerlig (fortløpende), blant annet gjennom forbedringsforslag. Det bør sikres at alle kvalitetssikres minst annethvert år.</t>
  </si>
  <si>
    <t>4. 
Selvgående team</t>
  </si>
  <si>
    <t>4.1.</t>
  </si>
  <si>
    <t>Arbeidsplassene og fellesområder har forståelig visuell informasjon slik at vi raskt kan ta riktige avgjørelser</t>
  </si>
  <si>
    <t>Nødvendig informasjon skal være synlig og lett tilgjengelig. Dette vil være til hjelp for å planlegge og koordinere arbeidsdagen. Dette kan skje ved synlige standarder, fysiske eller digitale tavler.</t>
  </si>
  <si>
    <t>4.2.</t>
  </si>
  <si>
    <t xml:space="preserve">Vi bidrar til godt tverrfaglig samarbeid på tvers av avdelinger. </t>
  </si>
  <si>
    <t xml:space="preserve">Vi må rive ned siloer. Vi må ha ta utgangspunkt i behovet til våre innbyggere og sørge for en optimal flyt av tjenestene. Dette kan f.eks gjøres via prosesstegninger/ flytskjema/ verdistrømskartlegging og brukerundersøkelser. </t>
  </si>
  <si>
    <t>4.3.</t>
  </si>
  <si>
    <t xml:space="preserve">Alle vet hvordan man raskt kan få assistanse/hjelp </t>
  </si>
  <si>
    <t xml:space="preserve">Kan gjelde både internt i egen avdeling, men også i andre avdelinger. Oversikt over kontaktinformasjon til ressurspersoner er lett tilgjengelig. </t>
  </si>
  <si>
    <t>4.4.</t>
  </si>
  <si>
    <t>Alle team utarbeider spilleregler for best mulig samarbeid. Reglene evalueres jevnlig - minst en gang pr år.</t>
  </si>
  <si>
    <t>5.
Kontinuerlig forbedring</t>
  </si>
  <si>
    <t>5.1.</t>
  </si>
  <si>
    <t>Alle ansatte er medlem av minst et forbedringsteam og deltar i ukentlige forbedringsmøter.</t>
  </si>
  <si>
    <t>Forbedringsmøtet kan være en del av det operative møte. DigiLean skal brukes som verktøy av alle ansatte innen 31.12.2024.</t>
  </si>
  <si>
    <t>5.2.</t>
  </si>
  <si>
    <t>Større og komplekse problem og utfordringer brytes ned til håndterbare oppgaver og aksjonspunkter.</t>
  </si>
  <si>
    <t xml:space="preserve">Dette handler om både driftsoppgaver, men også om utviklingsarbeid. Viktig at vi bryter forbedringer ned til mest mulig konkrete aksjonspunkter. Her vil forbedringstavla og A3-modulen i digiLean være gode verktøy. </t>
  </si>
  <si>
    <t>5.3.</t>
  </si>
  <si>
    <t xml:space="preserve">Vi er opptatt av å finne rotårsak gjennom bruk av ulike verktøy for problemløsning </t>
  </si>
  <si>
    <t>Dette handler om å utvikle vår evne til systemtenking. Både VSM, DSRP, A3, 5xhvorfor og fiskebein er verktøy som kan være til hjelp.</t>
  </si>
  <si>
    <t>5.4.</t>
  </si>
  <si>
    <t>Det er god 5S standard på våre digitale og fysiske områder. Standardene følges av våre ansatte og revideres jevnlig</t>
  </si>
  <si>
    <t>Alle ansatte bør være 5S-ansvarlig for ett eller flere områder</t>
  </si>
  <si>
    <t>6.
Beskrive og dele læring</t>
  </si>
  <si>
    <t>6.1.</t>
  </si>
  <si>
    <t xml:space="preserve">Vi beskriver og deler det vi lærer slik at det er lett å forstå for andre, først og fremst for andre i egen avdeling, men også til ansatte i andre avdelinger og tjenesteområder. </t>
  </si>
  <si>
    <t>Innhold i standarder må kvalitetssikres. Vi skal bruke klart språk og standardene og andre delingsverdige dokument, skal lagres i "Dokumentbiblioteket" - jf Gjesdalmåten 2.0</t>
  </si>
  <si>
    <t>6.2.</t>
  </si>
  <si>
    <t xml:space="preserve">Vi har gode forum og kanaler for å dele kunnskap </t>
  </si>
  <si>
    <t>Eksempel på kanaler: Væren, KDHT, operative møter, Dossier og dokumentbibliotek. Intern og ekstern flagging av resultater og prestasjoner brukes aktivt. Kan gjelde deling både internt og eksternt.</t>
  </si>
  <si>
    <t>6.3.</t>
  </si>
  <si>
    <t>Vi er opptatt av å spille våre kolleger, nettverk, samarbeidspartnere og leverandører gode.</t>
  </si>
  <si>
    <t>6.4.</t>
  </si>
  <si>
    <t>Nye ansatte får tilstrekkelig opplæring og trening innen Lean og forbedringsarbeid. Nærmeste leder har ansvar for å følge dette opp.</t>
  </si>
  <si>
    <t xml:space="preserve">Jf opplæring nytilsatte og ledere(Dossier). </t>
  </si>
  <si>
    <t>Siste oppdatering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</si>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</sst>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0"/>
      <color indexed="18"/>
      <name val="Gill Sans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28"/>
      <color theme="1"/>
      <name val="Aharoni"/>
      <charset val="177"/>
    </font>
    <font>
      <b/>
      <sz val="36"/>
      <color theme="1"/>
      <name val="Aharoni"/>
      <charset val="177"/>
    </font>
    <font>
      <b/>
      <sz val="16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3" fillId="0" borderId="0">
      <alignment horizontal="center" vertical="center" wrapText="1"/>
    </xf>
  </cellStyleXfs>
  <cellXfs count="43">
    <xf numFmtId="0" fontId="0" fillId="0" borderId="0" xfId="0"/>
    <xf numFmtId="0" fontId="4" fillId="0" borderId="0" xfId="0" applyFont="1"/>
    <xf numFmtId="1" fontId="6" fillId="5" borderId="1" xfId="1" applyNumberFormat="1" applyFont="1" applyFill="1" applyBorder="1" applyAlignment="1">
      <alignment horizontal="left" vertical="top"/>
    </xf>
    <xf numFmtId="1" fontId="6" fillId="5" borderId="1" xfId="0" applyNumberFormat="1" applyFont="1" applyFill="1" applyBorder="1" applyAlignment="1">
      <alignment horizontal="left" vertical="top"/>
    </xf>
    <xf numFmtId="49" fontId="8" fillId="6" borderId="1" xfId="1" applyNumberFormat="1" applyFont="1" applyFill="1" applyBorder="1" applyAlignment="1">
      <alignment horizontal="center" vertical="center" wrapText="1"/>
    </xf>
    <xf numFmtId="1" fontId="6" fillId="8" borderId="1" xfId="1" applyNumberFormat="1" applyFont="1" applyFill="1" applyBorder="1" applyAlignment="1">
      <alignment horizontal="left" vertical="top"/>
    </xf>
    <xf numFmtId="0" fontId="4" fillId="8" borderId="1" xfId="1" applyFill="1" applyBorder="1" applyAlignment="1">
      <alignment horizontal="left" vertical="center" wrapText="1" indent="1"/>
    </xf>
    <xf numFmtId="1" fontId="6" fillId="2" borderId="1" xfId="0" applyNumberFormat="1" applyFont="1" applyFill="1" applyBorder="1" applyAlignment="1">
      <alignment horizontal="left" vertical="top"/>
    </xf>
    <xf numFmtId="0" fontId="4" fillId="2" borderId="1" xfId="0" applyFont="1" applyFill="1" applyBorder="1"/>
    <xf numFmtId="1" fontId="6" fillId="9" borderId="1" xfId="0" applyNumberFormat="1" applyFont="1" applyFill="1" applyBorder="1" applyAlignment="1">
      <alignment horizontal="left" vertical="top"/>
    </xf>
    <xf numFmtId="0" fontId="4" fillId="9" borderId="1" xfId="0" applyFont="1" applyFill="1" applyBorder="1"/>
    <xf numFmtId="2" fontId="1" fillId="2" borderId="1" xfId="0" applyNumberFormat="1" applyFont="1" applyFill="1" applyBorder="1"/>
    <xf numFmtId="0" fontId="13" fillId="0" borderId="0" xfId="0" applyFont="1" applyAlignment="1">
      <alignment horizontal="left" vertical="top" wrapText="1"/>
    </xf>
    <xf numFmtId="0" fontId="2" fillId="0" borderId="1" xfId="0" applyFont="1" applyBorder="1"/>
    <xf numFmtId="0" fontId="4" fillId="7" borderId="1" xfId="0" applyFont="1" applyFill="1" applyBorder="1" applyAlignment="1">
      <alignment wrapText="1"/>
    </xf>
    <xf numFmtId="0" fontId="4" fillId="7" borderId="1" xfId="0" applyFont="1" applyFill="1" applyBorder="1"/>
    <xf numFmtId="0" fontId="4" fillId="0" borderId="1" xfId="0" applyFont="1" applyBorder="1"/>
    <xf numFmtId="0" fontId="7" fillId="4" borderId="1" xfId="1" applyFont="1" applyFill="1" applyBorder="1" applyAlignment="1">
      <alignment horizontal="left" vertical="top" wrapText="1"/>
    </xf>
    <xf numFmtId="0" fontId="10" fillId="6" borderId="2" xfId="1" applyFont="1" applyFill="1" applyBorder="1" applyAlignment="1">
      <alignment vertical="top" wrapText="1"/>
    </xf>
    <xf numFmtId="0" fontId="11" fillId="3" borderId="2" xfId="1" applyFont="1" applyFill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/>
    <xf numFmtId="0" fontId="4" fillId="4" borderId="1" xfId="1" quotePrefix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2" fillId="0" borderId="1" xfId="0" applyNumberFormat="1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9" borderId="1" xfId="0" applyFont="1" applyFill="1" applyBorder="1"/>
    <xf numFmtId="0" fontId="4" fillId="0" borderId="1" xfId="0" applyFont="1" applyBorder="1" applyAlignment="1">
      <alignment wrapText="1"/>
    </xf>
    <xf numFmtId="14" fontId="5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left" vertical="top" wrapText="1"/>
    </xf>
    <xf numFmtId="0" fontId="7" fillId="5" borderId="1" xfId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12" fillId="10" borderId="2" xfId="0" applyFont="1" applyFill="1" applyBorder="1" applyAlignment="1">
      <alignment horizontal="left" wrapText="1"/>
    </xf>
    <xf numFmtId="0" fontId="12" fillId="10" borderId="3" xfId="0" applyFont="1" applyFill="1" applyBorder="1" applyAlignment="1">
      <alignment horizontal="left" wrapText="1"/>
    </xf>
    <xf numFmtId="0" fontId="12" fillId="10" borderId="4" xfId="0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titolo" xfId="3" xr:uid="{00000000-0005-0000-0000-000003000000}"/>
  </cellStyles>
  <dxfs count="5">
    <dxf>
      <numFmt numFmtId="0" formatCode="General"/>
    </dxf>
    <dxf>
      <numFmt numFmtId="0" formatCode="General"/>
    </dxf>
    <dxf>
      <numFmt numFmtId="0" formatCode="General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733425</xdr:colOff>
      <xdr:row>0</xdr:row>
      <xdr:rowOff>0</xdr:rowOff>
    </xdr:from>
    <xdr:to>
      <xdr:col>13</xdr:col>
      <xdr:colOff>126284</xdr:colOff>
      <xdr:row>8</xdr:row>
      <xdr:rowOff>77828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44DC6B5-C5CE-467C-A99A-BB67FB6AF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11300" y="0"/>
          <a:ext cx="4550646" cy="2514641"/>
        </a:xfrm>
        <a:prstGeom prst="roundRect">
          <a:avLst>
            <a:gd name="adj" fmla="val 16667"/>
          </a:avLst>
        </a:prstGeom>
        <a:ln>
          <a:noFill/>
        </a:ln>
        <a:effectLst>
          <a:outerShdw blurRad="152400" dist="12000" dir="900000" sy="98000" kx="110000" ky="200000" algn="tl" rotWithShape="0">
            <a:srgbClr val="000000">
              <a:alpha val="30000"/>
            </a:srgbClr>
          </a:outerShdw>
        </a:effectLst>
        <a:scene3d>
          <a:camera prst="perspectiveRelaxed">
            <a:rot lat="19800000" lon="1200000" rev="20820000"/>
          </a:camera>
          <a:lightRig rig="threePt" dir="t"/>
        </a:scene3d>
        <a:sp3d contourW="6350" prstMaterial="matte">
          <a:bevelT w="101600" h="101600"/>
          <a:contourClr>
            <a:srgbClr val="969696"/>
          </a:contourClr>
        </a:sp3d>
      </xdr:spPr>
    </xdr:pic>
    <xdr:clientData/>
  </xdr:twoCellAnchor>
  <xdr:twoCellAnchor editAs="oneCell">
    <xdr:from>
      <xdr:col>1</xdr:col>
      <xdr:colOff>183057</xdr:colOff>
      <xdr:row>0</xdr:row>
      <xdr:rowOff>98283</xdr:rowOff>
    </xdr:from>
    <xdr:to>
      <xdr:col>1</xdr:col>
      <xdr:colOff>716716</xdr:colOff>
      <xdr:row>1</xdr:row>
      <xdr:rowOff>74929</xdr:rowOff>
    </xdr:to>
    <xdr:pic>
      <xdr:nvPicPr>
        <xdr:cNvPr id="4" name="Bilde 3" descr="File:&lt;strong&gt;Gjesdal&lt;/strong&gt; komm.svg - Wikipedia, the free encyclopedia">
          <a:extLst>
            <a:ext uri="{FF2B5EF4-FFF2-40B4-BE49-F238E27FC236}">
              <a16:creationId xmlns:a16="http://schemas.microsoft.com/office/drawing/2014/main" id="{50C4278B-FB1A-40A3-8BFA-DBCD93E4A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651" y="98283"/>
          <a:ext cx="533659" cy="54814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3B2B8AF5-F9AF-4B55-AEEC-86EF39C67D0D}" autoFormatId="16" applyNumberFormats="0" applyBorderFormats="0" applyFontFormats="0" applyPatternFormats="0" applyAlignmentFormats="0" applyWidthHeightFormats="0">
  <queryTableRefresh nextId="14">
    <queryTableFields count="13">
      <queryTableField id="1" name="Column1" tableColumnId="1"/>
      <queryTableField id="2" name="Gjesdalspeilet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FF90B9-8AFD-4B70-B2B0-9772BF9F52BE}" name="Gjesdalspeilet" displayName="Gjesdalspeilet" ref="A1:M34" tableType="queryTable" totalsRowShown="0">
  <autoFilter ref="A1:M34" xr:uid="{F6FF90B9-8AFD-4B70-B2B0-9772BF9F52BE}"/>
  <tableColumns count="13">
    <tableColumn id="1" xr3:uid="{A30D29AA-722B-41F5-B31C-354073FF92C9}" uniqueName="1" name="Column1" queryTableFieldId="1" dataDxfId="4"/>
    <tableColumn id="2" xr3:uid="{77932B68-5861-4B1D-B35A-D88EE54A0828}" uniqueName="2" name="Gjesdalspeilet" queryTableFieldId="2"/>
    <tableColumn id="3" xr3:uid="{4E180BEB-560F-4BFF-A735-B23D3543E5F5}" uniqueName="3" name="Column3" queryTableFieldId="3" dataDxfId="3"/>
    <tableColumn id="4" xr3:uid="{BD93C906-CE13-4BF5-9D8E-80CDBE0D5916}" uniqueName="4" name="Column4" queryTableFieldId="4" dataDxfId="2"/>
    <tableColumn id="5" xr3:uid="{656A7C01-5A3A-4951-B491-0F3CA15F6D24}" uniqueName="5" name="Column5" queryTableFieldId="5"/>
    <tableColumn id="6" xr3:uid="{B1F974CE-175F-4273-8299-0F4D8A1E6907}" uniqueName="6" name="Column6" queryTableFieldId="6"/>
    <tableColumn id="7" xr3:uid="{5ACAA091-2FA8-45E6-A1D2-A9A0F7B9B543}" uniqueName="7" name="Column7" queryTableFieldId="7"/>
    <tableColumn id="8" xr3:uid="{EA79D8A5-CAD7-4D67-A4B8-176DAD3E8DD1}" uniqueName="8" name="Column8" queryTableFieldId="8"/>
    <tableColumn id="9" xr3:uid="{6173396E-D4EF-420E-8EF9-2D7F7CA9CFA7}" uniqueName="9" name="Column9" queryTableFieldId="9"/>
    <tableColumn id="10" xr3:uid="{7B50951A-566C-47B1-9715-CDDB8B95894A}" uniqueName="10" name="Column10" queryTableFieldId="10"/>
    <tableColumn id="11" xr3:uid="{360D5D09-0135-4AD1-825C-8214E390AF5B}" uniqueName="11" name="Column11" queryTableFieldId="11"/>
    <tableColumn id="12" xr3:uid="{93C842AF-D3FB-4327-A91E-73B0577D5877}" uniqueName="12" name="Column12" queryTableFieldId="12" dataDxfId="1"/>
    <tableColumn id="13" xr3:uid="{DF0BA6B3-9CE3-43B6-AB0E-2BD185304568}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4B38-0C82-4448-84F5-EE6BD7E1D1E8}">
  <dimension ref="A1:M34"/>
  <sheetViews>
    <sheetView workbookViewId="0">
      <selection activeCell="D13" sqref="D13"/>
    </sheetView>
  </sheetViews>
  <sheetFormatPr defaultColWidth="11.42578125" defaultRowHeight="13.15"/>
  <cols>
    <col min="1" max="1" width="81.140625" bestFit="1" customWidth="1"/>
    <col min="2" max="2" width="16.140625" bestFit="1" customWidth="1"/>
    <col min="3" max="4" width="81.140625" style="25" bestFit="1" customWidth="1"/>
    <col min="5" max="5" width="29.42578125" bestFit="1" customWidth="1"/>
    <col min="6" max="9" width="11.28515625" bestFit="1" customWidth="1"/>
    <col min="10" max="11" width="12.28515625" bestFit="1" customWidth="1"/>
    <col min="12" max="12" width="46.7109375" bestFit="1" customWidth="1"/>
    <col min="13" max="13" width="72.85546875" bestFit="1" customWidth="1"/>
  </cols>
  <sheetData>
    <row r="1" spans="1:13">
      <c r="A1" t="s">
        <v>0</v>
      </c>
      <c r="B1" t="s">
        <v>1</v>
      </c>
      <c r="C1" s="25" t="s">
        <v>2</v>
      </c>
      <c r="D1" s="25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3" spans="1:13">
      <c r="A3" t="s">
        <v>13</v>
      </c>
    </row>
    <row r="5" spans="1:13">
      <c r="A5" t="s">
        <v>14</v>
      </c>
    </row>
    <row r="6" spans="1:13">
      <c r="A6" t="s">
        <v>15</v>
      </c>
    </row>
    <row r="7" spans="1:13">
      <c r="A7" t="s">
        <v>16</v>
      </c>
      <c r="E7" t="s">
        <v>17</v>
      </c>
    </row>
    <row r="8" spans="1:13">
      <c r="D8" s="25" t="s">
        <v>18</v>
      </c>
      <c r="E8" t="s">
        <v>19</v>
      </c>
    </row>
    <row r="9" spans="1:13">
      <c r="A9" t="s">
        <v>20</v>
      </c>
      <c r="B9" t="s">
        <v>21</v>
      </c>
      <c r="C9" s="25" t="s">
        <v>22</v>
      </c>
      <c r="D9" s="25" t="s">
        <v>23</v>
      </c>
      <c r="E9">
        <v>1</v>
      </c>
      <c r="F9">
        <v>2</v>
      </c>
      <c r="G9">
        <v>3</v>
      </c>
      <c r="H9">
        <v>4</v>
      </c>
      <c r="I9">
        <v>5</v>
      </c>
      <c r="J9">
        <v>6</v>
      </c>
      <c r="K9">
        <v>7</v>
      </c>
      <c r="L9" t="s">
        <v>24</v>
      </c>
      <c r="M9" t="s">
        <v>25</v>
      </c>
    </row>
    <row r="10" spans="1:13">
      <c r="A10" t="s">
        <v>26</v>
      </c>
      <c r="B10" t="s">
        <v>27</v>
      </c>
      <c r="C10" s="25" t="s">
        <v>28</v>
      </c>
      <c r="D10" s="25" t="s">
        <v>29</v>
      </c>
    </row>
    <row r="11" spans="1:13">
      <c r="B11" t="s">
        <v>30</v>
      </c>
      <c r="C11" s="25" t="s">
        <v>31</v>
      </c>
      <c r="D11" s="25" t="s">
        <v>32</v>
      </c>
    </row>
    <row r="12" spans="1:13" ht="26.45">
      <c r="B12" t="s">
        <v>33</v>
      </c>
      <c r="C12" s="25" t="s">
        <v>34</v>
      </c>
      <c r="D12" s="25" t="s">
        <v>35</v>
      </c>
    </row>
    <row r="13" spans="1:13" ht="26.45">
      <c r="B13" t="s">
        <v>36</v>
      </c>
      <c r="C13" s="25" t="s">
        <v>37</v>
      </c>
      <c r="D13" s="25" t="s">
        <v>38</v>
      </c>
    </row>
    <row r="14" spans="1:13" ht="26.45">
      <c r="A14" t="s">
        <v>39</v>
      </c>
      <c r="B14" t="s">
        <v>40</v>
      </c>
      <c r="C14" s="25" t="s">
        <v>41</v>
      </c>
      <c r="D14" s="25" t="s">
        <v>42</v>
      </c>
    </row>
    <row r="15" spans="1:13" ht="26.45">
      <c r="B15" t="s">
        <v>43</v>
      </c>
      <c r="C15" s="25" t="s">
        <v>44</v>
      </c>
      <c r="D15" s="25" t="s">
        <v>45</v>
      </c>
    </row>
    <row r="16" spans="1:13" ht="39.6">
      <c r="B16" t="s">
        <v>46</v>
      </c>
      <c r="C16" s="25" t="s">
        <v>47</v>
      </c>
      <c r="D16" s="25" t="s">
        <v>48</v>
      </c>
    </row>
    <row r="17" spans="1:4">
      <c r="B17" t="s">
        <v>49</v>
      </c>
      <c r="C17" s="25" t="s">
        <v>50</v>
      </c>
      <c r="D17" s="25" t="s">
        <v>51</v>
      </c>
    </row>
    <row r="18" spans="1:4" ht="39.6">
      <c r="A18" t="s">
        <v>52</v>
      </c>
      <c r="B18" t="s">
        <v>53</v>
      </c>
      <c r="C18" s="25" t="s">
        <v>54</v>
      </c>
      <c r="D18" s="25" t="s">
        <v>55</v>
      </c>
    </row>
    <row r="19" spans="1:4">
      <c r="B19" t="s">
        <v>56</v>
      </c>
      <c r="C19" s="25" t="s">
        <v>57</v>
      </c>
      <c r="D19" s="25" t="s">
        <v>58</v>
      </c>
    </row>
    <row r="20" spans="1:4" ht="26.45">
      <c r="B20" t="s">
        <v>59</v>
      </c>
      <c r="C20" s="25" t="s">
        <v>60</v>
      </c>
      <c r="D20" s="25" t="s">
        <v>61</v>
      </c>
    </row>
    <row r="21" spans="1:4" ht="26.45">
      <c r="B21" t="s">
        <v>62</v>
      </c>
      <c r="C21" s="25" t="s">
        <v>63</v>
      </c>
      <c r="D21" s="25" t="s">
        <v>64</v>
      </c>
    </row>
    <row r="22" spans="1:4" ht="26.45">
      <c r="A22" t="s">
        <v>65</v>
      </c>
      <c r="B22" t="s">
        <v>66</v>
      </c>
      <c r="C22" s="25" t="s">
        <v>67</v>
      </c>
      <c r="D22" s="25" t="s">
        <v>68</v>
      </c>
    </row>
    <row r="23" spans="1:4" ht="39.6">
      <c r="B23" t="s">
        <v>69</v>
      </c>
      <c r="C23" s="25" t="s">
        <v>70</v>
      </c>
      <c r="D23" s="25" t="s">
        <v>71</v>
      </c>
    </row>
    <row r="24" spans="1:4" ht="26.45">
      <c r="B24" t="s">
        <v>72</v>
      </c>
      <c r="C24" s="25" t="s">
        <v>73</v>
      </c>
      <c r="D24" s="25" t="s">
        <v>74</v>
      </c>
    </row>
    <row r="25" spans="1:4" ht="26.45">
      <c r="B25" t="s">
        <v>75</v>
      </c>
      <c r="C25" s="25" t="s">
        <v>76</v>
      </c>
    </row>
    <row r="26" spans="1:4" ht="26.45">
      <c r="A26" t="s">
        <v>77</v>
      </c>
      <c r="B26" t="s">
        <v>78</v>
      </c>
      <c r="C26" s="25" t="s">
        <v>79</v>
      </c>
      <c r="D26" s="25" t="s">
        <v>80</v>
      </c>
    </row>
    <row r="27" spans="1:4" ht="39.6">
      <c r="B27" t="s">
        <v>81</v>
      </c>
      <c r="C27" s="25" t="s">
        <v>82</v>
      </c>
      <c r="D27" s="25" t="s">
        <v>83</v>
      </c>
    </row>
    <row r="28" spans="1:4" ht="26.45">
      <c r="B28" t="s">
        <v>84</v>
      </c>
      <c r="C28" s="25" t="s">
        <v>85</v>
      </c>
      <c r="D28" s="25" t="s">
        <v>86</v>
      </c>
    </row>
    <row r="29" spans="1:4" ht="26.45">
      <c r="B29" t="s">
        <v>87</v>
      </c>
      <c r="C29" s="25" t="s">
        <v>88</v>
      </c>
      <c r="D29" s="25" t="s">
        <v>89</v>
      </c>
    </row>
    <row r="30" spans="1:4" ht="26.45">
      <c r="A30" s="1" t="s">
        <v>90</v>
      </c>
      <c r="B30" t="s">
        <v>91</v>
      </c>
      <c r="C30" s="25" t="s">
        <v>92</v>
      </c>
      <c r="D30" s="25" t="s">
        <v>93</v>
      </c>
    </row>
    <row r="31" spans="1:4" ht="39.6">
      <c r="B31" t="s">
        <v>94</v>
      </c>
      <c r="C31" s="25" t="s">
        <v>95</v>
      </c>
      <c r="D31" s="25" t="s">
        <v>96</v>
      </c>
    </row>
    <row r="32" spans="1:4">
      <c r="B32" t="s">
        <v>97</v>
      </c>
      <c r="C32" s="25" t="s">
        <v>98</v>
      </c>
    </row>
    <row r="33" spans="1:4" ht="26.45">
      <c r="B33" t="s">
        <v>99</v>
      </c>
      <c r="C33" s="25" t="s">
        <v>100</v>
      </c>
      <c r="D33" s="25" t="s">
        <v>101</v>
      </c>
    </row>
    <row r="34" spans="1:4">
      <c r="A34" t="s">
        <v>102</v>
      </c>
      <c r="B34">
        <v>45393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D6AE-EB83-4764-A019-596A9450EEE8}">
  <sheetPr>
    <tabColor theme="6" tint="-0.249977111117893"/>
    <pageSetUpPr fitToPage="1"/>
  </sheetPr>
  <dimension ref="B1:N34"/>
  <sheetViews>
    <sheetView showGridLines="0" tabSelected="1" zoomScale="80" zoomScaleNormal="80" workbookViewId="0">
      <selection activeCell="J15" sqref="J15"/>
    </sheetView>
  </sheetViews>
  <sheetFormatPr defaultColWidth="11.42578125" defaultRowHeight="13.15"/>
  <cols>
    <col min="1" max="1" width="2.7109375" customWidth="1"/>
    <col min="2" max="2" width="19.5703125" customWidth="1"/>
    <col min="3" max="3" width="6" customWidth="1"/>
    <col min="4" max="4" width="78.28515625" customWidth="1"/>
    <col min="5" max="5" width="71.5703125" style="1" customWidth="1"/>
    <col min="6" max="12" width="4.28515625" customWidth="1"/>
    <col min="13" max="13" width="77.5703125" customWidth="1"/>
    <col min="14" max="14" width="76.85546875" customWidth="1"/>
  </cols>
  <sheetData>
    <row r="1" spans="2:14" ht="45" customHeight="1">
      <c r="C1" s="32" t="s">
        <v>1</v>
      </c>
      <c r="D1" s="32"/>
      <c r="E1" s="20"/>
    </row>
    <row r="2" spans="2:14" ht="14.25" customHeight="1">
      <c r="B2" s="12"/>
      <c r="C2" s="12"/>
      <c r="D2" s="12"/>
      <c r="E2" s="12"/>
    </row>
    <row r="3" spans="2:14" ht="39.75" customHeight="1">
      <c r="B3" s="37" t="str">
        <f>+Gjesdalspeilet!A3</f>
        <v>Gjesdalspeilet er et verktøy for egenvurdering av avdelingens interne forbedringsprosesser. I tillegg vil dette være et nyttig verktøy knyttet til oppfølging og veiledning. Alle avdelinger skal oppdatere status minst en gang pr halvår - innen 30. nov og 31.mai.</v>
      </c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2:14" ht="21.75" customHeight="1"/>
    <row r="5" spans="2:14" s="22" customFormat="1" ht="18.75" customHeight="1">
      <c r="B5" s="35" t="str">
        <f>+Gjesdalspeilet!A5</f>
        <v>Navn avdeling</v>
      </c>
      <c r="C5" s="36"/>
      <c r="D5" s="13"/>
    </row>
    <row r="6" spans="2:14" s="22" customFormat="1" ht="18.75" customHeight="1">
      <c r="B6" s="35" t="str">
        <f>+Gjesdalspeilet!A6</f>
        <v>Sist oppdatert</v>
      </c>
      <c r="C6" s="36"/>
      <c r="D6" s="26"/>
    </row>
    <row r="7" spans="2:14" s="22" customFormat="1" ht="18.75" customHeight="1">
      <c r="B7" s="35" t="str">
        <f>+Gjesdalspeilet!A7</f>
        <v>Ansvarlig</v>
      </c>
      <c r="C7" s="36"/>
      <c r="D7" s="13"/>
      <c r="F7" s="40" t="str">
        <f>+Gjesdalspeilet!E7</f>
        <v>Score (1-7 poeng)</v>
      </c>
      <c r="G7" s="41"/>
      <c r="H7" s="41"/>
      <c r="I7" s="41"/>
      <c r="J7" s="41"/>
      <c r="K7" s="41"/>
      <c r="L7" s="42"/>
    </row>
    <row r="8" spans="2:14">
      <c r="F8" s="34" t="str">
        <f>+Gjesdalspeilet!E8</f>
        <v>1p=lavest score, 7p=høyest score</v>
      </c>
      <c r="G8" s="34"/>
      <c r="H8" s="34"/>
      <c r="I8" s="34"/>
      <c r="J8" s="34"/>
      <c r="K8" s="34"/>
      <c r="L8" s="34"/>
    </row>
    <row r="9" spans="2:14" ht="34.9">
      <c r="B9" s="17" t="str">
        <f>+Gjesdalspeilet[[#This Row],[Column1]]</f>
        <v>Hovedområde</v>
      </c>
      <c r="C9" s="23" t="str">
        <f>+Gjesdalspeilet[[#This Row],[Gjesdalspeilet]]</f>
        <v>Nr</v>
      </c>
      <c r="D9" s="17" t="str">
        <f>+Gjesdalspeilet[[#This Row],[Column3]]</f>
        <v>Kriterie</v>
      </c>
      <c r="E9" s="17" t="str">
        <f>+Gjesdalspeilet[[#This Row],[Column4]]</f>
        <v xml:space="preserve">Forklarende tekst/ eksempler </v>
      </c>
      <c r="F9" s="2">
        <v>1</v>
      </c>
      <c r="G9" s="2">
        <v>2</v>
      </c>
      <c r="H9" s="3">
        <v>3</v>
      </c>
      <c r="I9" s="3">
        <v>4</v>
      </c>
      <c r="J9" s="3">
        <v>5</v>
      </c>
      <c r="K9" s="3">
        <v>6</v>
      </c>
      <c r="L9" s="3">
        <v>7</v>
      </c>
      <c r="M9" s="24" t="str">
        <f>+Gjesdalspeilet[[#This Row],[Column12]]</f>
        <v>Begrunnelse - score lavere enn 3 poeng bør begrunnes</v>
      </c>
      <c r="N9" s="24" t="str">
        <f>+Gjesdalspeilet[[#This Row],[Column13]]</f>
        <v>Forbedringer/ tiltak - Velg maks 3 tiltak som dere vil jobbe med de neste 6 månedene</v>
      </c>
    </row>
    <row r="10" spans="2:14" ht="34.5" customHeight="1">
      <c r="B10" s="33" t="str">
        <f>+Gjesdalspeilet!A10</f>
        <v>1. 
Trygt og støttende læringsmiljø</v>
      </c>
      <c r="C10" s="4" t="s">
        <v>27</v>
      </c>
      <c r="D10" s="18" t="str">
        <f>+Gjesdalspeilet[[#This Row],[Column3]]</f>
        <v>Vi har leder/ledere som er støttende, lyttende og tilstedeværende.</v>
      </c>
      <c r="E10" s="19" t="str">
        <f>+Gjesdalspeilet[[#This Row],[Column4]]</f>
        <v>Dette handler blant annet om leders ansvar knyttet til verdsettende ledelse</v>
      </c>
      <c r="F10" s="5"/>
      <c r="G10" s="5"/>
      <c r="H10" s="7"/>
      <c r="I10" s="7"/>
      <c r="J10" s="7"/>
      <c r="K10" s="9"/>
      <c r="L10" s="9"/>
      <c r="M10" s="14"/>
      <c r="N10" s="15"/>
    </row>
    <row r="11" spans="2:14" ht="34.5" customHeight="1">
      <c r="B11" s="33"/>
      <c r="C11" s="4" t="s">
        <v>30</v>
      </c>
      <c r="D11" s="18" t="str">
        <f>+Gjesdalspeilet[[#This Row],[Column3]]</f>
        <v>Feil og problem løftes frem som kilder til læring og forbedring og aldri som begrunnelse til kritikk.</v>
      </c>
      <c r="E11" s="19" t="str">
        <f>+Gjesdalspeilet[[#This Row],[Column4]]</f>
        <v>Psykologisk trygghet</v>
      </c>
      <c r="F11" s="5"/>
      <c r="G11" s="5"/>
      <c r="H11" s="7"/>
      <c r="I11" s="7"/>
      <c r="J11" s="7"/>
      <c r="K11" s="9"/>
      <c r="L11" s="9"/>
      <c r="M11" s="14"/>
      <c r="N11" s="15"/>
    </row>
    <row r="12" spans="2:14" ht="34.5" customHeight="1">
      <c r="B12" s="33"/>
      <c r="C12" s="4" t="s">
        <v>33</v>
      </c>
      <c r="D12" s="18" t="str">
        <f>+Gjesdalspeilet[[#This Row],[Column3]]</f>
        <v>Vår ledere/ ledere fremstår som forbilder og oppmuntrer til ideskaping og etterspør systematisk forbedringsarbeid</v>
      </c>
      <c r="E12" s="19" t="str">
        <f>+Gjesdalspeilet[[#This Row],[Column4]]</f>
        <v>Leder/ ledere skal være synlige rollemodeller ("Walk the talk")</v>
      </c>
      <c r="F12" s="5"/>
      <c r="G12" s="5"/>
      <c r="H12" s="7"/>
      <c r="I12" s="7"/>
      <c r="J12" s="7"/>
      <c r="K12" s="9"/>
      <c r="L12" s="9"/>
      <c r="M12" s="14"/>
      <c r="N12" s="15"/>
    </row>
    <row r="13" spans="2:14" ht="34.5" customHeight="1">
      <c r="B13" s="33"/>
      <c r="C13" s="4" t="s">
        <v>36</v>
      </c>
      <c r="D13" s="18" t="str">
        <f>+Gjesdalspeilet[[#This Row],[Column3]]</f>
        <v xml:space="preserve">Vår leder/ ledere sørger for at det settes ukentlig av tid til refleksjon og læring. </v>
      </c>
      <c r="E13" s="19" t="str">
        <f>+Gjesdalspeilet[[#This Row],[Column4]]</f>
        <v xml:space="preserve">Dette kan være en del av operative møte, morgenmøter, vaktmøter, personalmøter, avdelingsmøter etc. </v>
      </c>
      <c r="F13" s="5"/>
      <c r="G13" s="5"/>
      <c r="H13" s="7"/>
      <c r="I13" s="7"/>
      <c r="J13" s="7"/>
      <c r="K13" s="9"/>
      <c r="L13" s="9"/>
      <c r="M13" s="14"/>
      <c r="N13" s="15"/>
    </row>
    <row r="14" spans="2:14" ht="48" customHeight="1">
      <c r="B14" s="33" t="str">
        <f>+Gjesdalspeilet!A14</f>
        <v>2.
Felles visjon og mål</v>
      </c>
      <c r="C14" s="4" t="s">
        <v>40</v>
      </c>
      <c r="D14" s="18" t="str">
        <f>+Gjesdalspeilet[[#This Row],[Column3]]</f>
        <v>Vi har en tydelig visjon og mål om hvordan framtidig tilstand bør bli. Våre mål er rettet mot å skape verdi for våre innbyggere og lokalsamfunnet</v>
      </c>
      <c r="E14" s="19" t="str">
        <f>+Gjesdalspeilet[[#This Row],[Column4]]</f>
        <v>Felles kommunal visjon er under arbeid. Målene i kommuneplanens samfunnsdel skal årlig evalueres og eventuelt revideres.</v>
      </c>
      <c r="F14" s="6"/>
      <c r="G14" s="6"/>
      <c r="H14" s="8"/>
      <c r="I14" s="8"/>
      <c r="J14" s="11"/>
      <c r="K14" s="10"/>
      <c r="L14" s="10"/>
      <c r="M14" s="16" t="s">
        <v>103</v>
      </c>
      <c r="N14" s="16"/>
    </row>
    <row r="15" spans="2:14" ht="38.25" customHeight="1">
      <c r="B15" s="33"/>
      <c r="C15" s="4" t="s">
        <v>43</v>
      </c>
      <c r="D15" s="18" t="str">
        <f>+Gjesdalspeilet[[#This Row],[Column3]]</f>
        <v xml:space="preserve">Vi har eierskap til vår visjon, våre verdier og våre mål. Strategiske valg tas med utgangspunkt i disse målene. </v>
      </c>
      <c r="E15" s="19" t="str">
        <f>+Gjesdalspeilet[[#This Row],[Column4]]</f>
        <v>Det er sammenheng mellom målene i kommuneplanen og våre strategiske planer og utviklingsområder. Vi tar valg og beslutninger basert på relevant kunnskap og data.</v>
      </c>
      <c r="F15" s="6"/>
      <c r="G15" s="6"/>
      <c r="H15" s="8"/>
      <c r="I15" s="8"/>
      <c r="J15" s="11"/>
      <c r="K15" s="10"/>
      <c r="L15" s="10"/>
      <c r="M15" s="13"/>
      <c r="N15" s="16"/>
    </row>
    <row r="16" spans="2:14" ht="48" customHeight="1">
      <c r="B16" s="33"/>
      <c r="C16" s="4" t="s">
        <v>46</v>
      </c>
      <c r="D16" s="18" t="str">
        <f>+Gjesdalspeilet[[#This Row],[Column3]]</f>
        <v xml:space="preserve">Målene er brutt ned til KPI`er som er synlige for hele virksomheten, og disse blir regelmessig fulgt opp på operative møter minst en gang per måned. </v>
      </c>
      <c r="E16" s="19" t="str">
        <f>+Gjesdalspeilet[[#This Row],[Column4]]</f>
        <v>Våre mål er lett tilgjengelige og har konkrete KPI`er som kan fortelle oss om nåsituasjonen og om vi er på rett kurs. Vi skal være gode på å feire, f.eks gjennom å ta ansatte med på en "helikoptertur" - Hva har vi lykkes med det siste året? Hvor er vi nå? Hvor skal vi?</v>
      </c>
      <c r="F16" s="6"/>
      <c r="G16" s="6"/>
      <c r="H16" s="8"/>
      <c r="I16" s="8"/>
      <c r="J16" s="27"/>
      <c r="K16" s="10"/>
      <c r="L16" s="10"/>
      <c r="M16" s="16"/>
      <c r="N16" s="16"/>
    </row>
    <row r="17" spans="2:14" ht="40.5" customHeight="1">
      <c r="B17" s="33"/>
      <c r="C17" s="4" t="s">
        <v>49</v>
      </c>
      <c r="D17" s="18" t="str">
        <f>+Gjesdalspeilet[[#This Row],[Column3]]</f>
        <v xml:space="preserve">Vi søker tilbakemelding på kvalitet og brukeropplevelse. </v>
      </c>
      <c r="E17" s="19" t="str">
        <f>+Gjesdalspeilet[[#This Row],[Column4]]</f>
        <v>Kartlegginger, brukerundersøkelser etc</v>
      </c>
      <c r="F17" s="6"/>
      <c r="G17" s="6"/>
      <c r="H17" s="8"/>
      <c r="I17" s="8"/>
      <c r="J17" s="28"/>
      <c r="K17" s="10"/>
      <c r="L17" s="10"/>
      <c r="M17" s="16"/>
      <c r="N17" s="16"/>
    </row>
    <row r="18" spans="2:14" ht="41.25" customHeight="1">
      <c r="B18" s="33" t="str">
        <f>+Gjesdalspeilet!A18</f>
        <v>3. 
Beste praksis</v>
      </c>
      <c r="C18" s="4" t="s">
        <v>53</v>
      </c>
      <c r="D18" s="18" t="str">
        <f>+Gjesdalspeilet[[#This Row],[Column3]]</f>
        <v>Det er etablert en kultur for utvikling av felles standarder</v>
      </c>
      <c r="E18" s="19" t="str">
        <f>+Gjesdalspeilet[[#This Row],[Column4]]</f>
        <v xml:space="preserve">En standard forteller om hva som er beste praksis, men den skal også definere rett kvalitet. Vi har i dag 3 hovedtyper standarder ønsket standard (ØS), ettpunktsleksjon (EPL) og arbeidsbeskrivelse (AB). </v>
      </c>
      <c r="F18" s="6"/>
      <c r="G18" s="6"/>
      <c r="H18" s="8"/>
      <c r="I18" s="8"/>
      <c r="J18" s="27"/>
      <c r="K18" s="10"/>
      <c r="L18" s="10"/>
      <c r="M18" s="16"/>
      <c r="N18" s="16"/>
    </row>
    <row r="19" spans="2:14" ht="41.25" customHeight="1">
      <c r="B19" s="33"/>
      <c r="C19" s="4" t="s">
        <v>56</v>
      </c>
      <c r="D19" s="18" t="str">
        <f>+Gjesdalspeilet[[#This Row],[Column3]]</f>
        <v xml:space="preserve">Det er etablert et system for lagring og deling av standarder. </v>
      </c>
      <c r="E19" s="19" t="str">
        <f>+Gjesdalspeilet[[#This Row],[Column4]]</f>
        <v xml:space="preserve">Det jobbes med å få på plass et felles system for lagring og deling. Dette kalles Gjesdalmåten 2.0 </v>
      </c>
      <c r="F19" s="6"/>
      <c r="G19" s="6"/>
      <c r="H19" s="8"/>
      <c r="I19" s="8"/>
      <c r="J19" s="27"/>
      <c r="K19" s="10"/>
      <c r="L19" s="10"/>
      <c r="M19" s="16"/>
      <c r="N19" s="16"/>
    </row>
    <row r="20" spans="2:14" ht="41.25" customHeight="1">
      <c r="B20" s="33"/>
      <c r="C20" s="4" t="s">
        <v>59</v>
      </c>
      <c r="D20" s="18" t="str">
        <f>+Gjesdalspeilet[[#This Row],[Column3]]</f>
        <v>Vi har en god etterlevelse av felles standarder</v>
      </c>
      <c r="E20" s="19" t="str">
        <f>+Gjesdalspeilet[[#This Row],[Column4]]</f>
        <v>Alle standardene skal være kjent for de som de er laget for. Minst like viktig er det at standardene blir fulgt i det daglige arbeidet.</v>
      </c>
      <c r="F20" s="6"/>
      <c r="G20" s="6"/>
      <c r="H20" s="8"/>
      <c r="I20" s="8"/>
      <c r="J20" s="27"/>
      <c r="K20" s="10"/>
      <c r="L20" s="10"/>
      <c r="M20" s="16"/>
      <c r="N20" s="16"/>
    </row>
    <row r="21" spans="2:14" ht="41.25" customHeight="1">
      <c r="B21" s="33"/>
      <c r="C21" s="4" t="s">
        <v>62</v>
      </c>
      <c r="D21" s="18" t="str">
        <f>+Gjesdalspeilet[[#This Row],[Column3]]</f>
        <v>Vi reviderer regelsmessig våre standarder, og er opptatt av å lære av andre avdelinger og eksterne.</v>
      </c>
      <c r="E21" s="19" t="str">
        <f>+Gjesdalspeilet[[#This Row],[Column4]]</f>
        <v>Alle standarder bør forbedres kontinuerlig (fortløpende), blant annet gjennom forbedringsforslag. Det bør sikres at alle kvalitetssikres minst annethvert år.</v>
      </c>
      <c r="F21" s="6"/>
      <c r="G21" s="6"/>
      <c r="H21" s="8"/>
      <c r="I21" s="8"/>
      <c r="J21" s="27"/>
      <c r="K21" s="10"/>
      <c r="L21" s="10"/>
      <c r="M21" s="16"/>
      <c r="N21" s="16"/>
    </row>
    <row r="22" spans="2:14" ht="41.25" customHeight="1">
      <c r="B22" s="33" t="str">
        <f>+Gjesdalspeilet!A22</f>
        <v>4. 
Selvgående team</v>
      </c>
      <c r="C22" s="4" t="s">
        <v>66</v>
      </c>
      <c r="D22" s="18" t="str">
        <f>+Gjesdalspeilet[[#This Row],[Column3]]</f>
        <v>Arbeidsplassene og fellesområder har forståelig visuell informasjon slik at vi raskt kan ta riktige avgjørelser</v>
      </c>
      <c r="E22" s="19" t="str">
        <f>+Gjesdalspeilet[[#This Row],[Column4]]</f>
        <v>Nødvendig informasjon skal være synlig og lett tilgjengelig. Dette vil være til hjelp for å planlegge og koordinere arbeidsdagen. Dette kan skje ved synlige standarder, fysiske eller digitale tavler.</v>
      </c>
      <c r="F22" s="6"/>
      <c r="G22" s="6"/>
      <c r="H22" s="8"/>
      <c r="I22" s="8"/>
      <c r="J22" s="27"/>
      <c r="K22" s="10"/>
      <c r="L22" s="10"/>
      <c r="M22" s="16"/>
      <c r="N22" s="16"/>
    </row>
    <row r="23" spans="2:14" ht="55.5" customHeight="1">
      <c r="B23" s="33"/>
      <c r="C23" s="4" t="s">
        <v>69</v>
      </c>
      <c r="D23" s="18" t="str">
        <f>+Gjesdalspeilet[[#This Row],[Column3]]</f>
        <v xml:space="preserve">Vi bidrar til godt tverrfaglig samarbeid på tvers av avdelinger. </v>
      </c>
      <c r="E23" s="19" t="str">
        <f>+Gjesdalspeilet[[#This Row],[Column4]]</f>
        <v xml:space="preserve">Vi må rive ned siloer. Vi må ha ta utgangspunkt i behovet til våre innbyggere og sørge for en optimal flyt av tjenestene. Dette kan f.eks gjøres via prosesstegninger/ flytskjema/ verdistrømskartlegging og brukerundersøkelser. </v>
      </c>
      <c r="F23" s="6"/>
      <c r="G23" s="6"/>
      <c r="H23" s="8"/>
      <c r="I23" s="8"/>
      <c r="J23" s="27"/>
      <c r="K23" s="10"/>
      <c r="L23" s="10"/>
      <c r="M23" s="16"/>
      <c r="N23" s="16"/>
    </row>
    <row r="24" spans="2:14" ht="35.25" customHeight="1">
      <c r="B24" s="33"/>
      <c r="C24" s="4" t="s">
        <v>72</v>
      </c>
      <c r="D24" s="18" t="str">
        <f>+Gjesdalspeilet[[#This Row],[Column3]]</f>
        <v xml:space="preserve">Alle vet hvordan man raskt kan få assistanse/hjelp </v>
      </c>
      <c r="E24" s="19" t="str">
        <f>+Gjesdalspeilet[[#This Row],[Column4]]</f>
        <v xml:space="preserve">Kan gjelde både internt i egen avdeling, men også i andre avdelinger. Oversikt over kontaktinformasjon til ressurspersoner er lett tilgjengelig. </v>
      </c>
      <c r="F24" s="6"/>
      <c r="G24" s="6"/>
      <c r="H24" s="8"/>
      <c r="I24" s="8"/>
      <c r="J24" s="8"/>
      <c r="K24" s="29"/>
      <c r="L24" s="10"/>
      <c r="M24" s="16"/>
      <c r="N24" s="16"/>
    </row>
    <row r="25" spans="2:14" ht="41.25" customHeight="1">
      <c r="B25" s="33"/>
      <c r="C25" s="4" t="s">
        <v>75</v>
      </c>
      <c r="D25" s="18" t="str">
        <f>+Gjesdalspeilet[[#This Row],[Column3]]</f>
        <v>Alle team utarbeider spilleregler for best mulig samarbeid. Reglene evalueres jevnlig - minst en gang pr år.</v>
      </c>
      <c r="E25" s="19">
        <f>+Gjesdalspeilet[[#This Row],[Column4]]</f>
        <v>0</v>
      </c>
      <c r="F25" s="6"/>
      <c r="G25" s="6"/>
      <c r="H25" s="8"/>
      <c r="I25" s="8"/>
      <c r="J25" s="27"/>
      <c r="K25" s="10"/>
      <c r="L25" s="10"/>
      <c r="M25" s="16"/>
      <c r="N25" s="16"/>
    </row>
    <row r="26" spans="2:14" ht="41.25" customHeight="1">
      <c r="B26" s="33" t="str">
        <f>+Gjesdalspeilet!A26</f>
        <v>5.
Kontinuerlig forbedring</v>
      </c>
      <c r="C26" s="4" t="s">
        <v>78</v>
      </c>
      <c r="D26" s="18" t="str">
        <f>+Gjesdalspeilet[[#This Row],[Column3]]</f>
        <v>Alle ansatte er medlem av minst et forbedringsteam og deltar i ukentlige forbedringsmøter.</v>
      </c>
      <c r="E26" s="19" t="str">
        <f>+Gjesdalspeilet[[#This Row],[Column4]]</f>
        <v>Forbedringsmøtet kan være en del av det operative møte. DigiLean skal brukes som verktøy av alle ansatte innen 31.12.2024.</v>
      </c>
      <c r="F26" s="6"/>
      <c r="G26" s="6"/>
      <c r="H26" s="8"/>
      <c r="I26" s="27"/>
      <c r="J26" s="8"/>
      <c r="K26" s="10"/>
      <c r="L26" s="10"/>
      <c r="M26" s="16"/>
      <c r="N26" s="30"/>
    </row>
    <row r="27" spans="2:14" ht="41.25" customHeight="1">
      <c r="B27" s="33"/>
      <c r="C27" s="4" t="s">
        <v>81</v>
      </c>
      <c r="D27" s="18" t="str">
        <f>+Gjesdalspeilet[[#This Row],[Column3]]</f>
        <v>Større og komplekse problem og utfordringer brytes ned til håndterbare oppgaver og aksjonspunkter.</v>
      </c>
      <c r="E27" s="19" t="str">
        <f>+Gjesdalspeilet[[#This Row],[Column4]]</f>
        <v xml:space="preserve">Dette handler om både driftsoppgaver, men også om utviklingsarbeid. Viktig at vi bryter forbedringer ned til mest mulig konkrete aksjonspunkter. Her vil forbedringstavla og A3-modulen i digiLean være gode verktøy. </v>
      </c>
      <c r="F27" s="6"/>
      <c r="G27" s="6"/>
      <c r="H27" s="8"/>
      <c r="I27" s="8"/>
      <c r="J27" s="27"/>
      <c r="K27" s="10"/>
      <c r="L27" s="10"/>
      <c r="M27" s="16"/>
      <c r="N27" s="16"/>
    </row>
    <row r="28" spans="2:14" ht="41.25" customHeight="1">
      <c r="B28" s="33"/>
      <c r="C28" s="4" t="s">
        <v>84</v>
      </c>
      <c r="D28" s="18" t="str">
        <f>+Gjesdalspeilet[[#This Row],[Column3]]</f>
        <v xml:space="preserve">Vi er opptatt av å finne rotårsak gjennom bruk av ulike verktøy for problemløsning </v>
      </c>
      <c r="E28" s="19" t="str">
        <f>+Gjesdalspeilet[[#This Row],[Column4]]</f>
        <v>Dette handler om å utvikle vår evne til systemtenking. Både VSM, DSRP, A3, 5xhvorfor og fiskebein er verktøy som kan være til hjelp.</v>
      </c>
      <c r="F28" s="6"/>
      <c r="G28" s="6"/>
      <c r="H28" s="8"/>
      <c r="I28" s="8"/>
      <c r="J28" s="27"/>
      <c r="K28" s="10"/>
      <c r="L28" s="10"/>
      <c r="M28" s="16"/>
      <c r="N28" s="16"/>
    </row>
    <row r="29" spans="2:14" ht="41.25" customHeight="1">
      <c r="B29" s="33"/>
      <c r="C29" s="4" t="s">
        <v>87</v>
      </c>
      <c r="D29" s="18" t="str">
        <f>+Gjesdalspeilet[[#This Row],[Column3]]</f>
        <v>Det er god 5S standard på våre digitale og fysiske områder. Standardene følges av våre ansatte og revideres jevnlig</v>
      </c>
      <c r="E29" s="19" t="str">
        <f>+Gjesdalspeilet[[#This Row],[Column4]]</f>
        <v>Alle ansatte bør være 5S-ansvarlig for ett eller flere områder</v>
      </c>
      <c r="F29" s="6"/>
      <c r="G29" s="6"/>
      <c r="H29" s="8"/>
      <c r="I29" s="8"/>
      <c r="J29" s="27"/>
      <c r="K29" s="10"/>
      <c r="L29" s="10"/>
      <c r="M29" s="16"/>
      <c r="N29" s="16"/>
    </row>
    <row r="30" spans="2:14" ht="41.25" customHeight="1">
      <c r="B30" s="33" t="str">
        <f>+Gjesdalspeilet!A30</f>
        <v>6.
Beskrive og dele læring</v>
      </c>
      <c r="C30" s="4" t="s">
        <v>91</v>
      </c>
      <c r="D30" s="18" t="str">
        <f>+Gjesdalspeilet[[#This Row],[Column3]]</f>
        <v xml:space="preserve">Vi beskriver og deler det vi lærer slik at det er lett å forstå for andre, først og fremst for andre i egen avdeling, men også til ansatte i andre avdelinger og tjenesteområder. </v>
      </c>
      <c r="E30" s="19" t="str">
        <f>+Gjesdalspeilet[[#This Row],[Column4]]</f>
        <v>Innhold i standarder må kvalitetssikres. Vi skal bruke klart språk og standardene og andre delingsverdige dokument, skal lagres i "Dokumentbiblioteket" - jf Gjesdalmåten 2.0</v>
      </c>
      <c r="F30" s="6"/>
      <c r="G30" s="6"/>
      <c r="H30" s="8"/>
      <c r="I30" s="8"/>
      <c r="J30" s="27"/>
      <c r="K30" s="10"/>
      <c r="L30" s="10"/>
      <c r="M30" s="16"/>
      <c r="N30" s="30"/>
    </row>
    <row r="31" spans="2:14" ht="49.5" customHeight="1">
      <c r="B31" s="33"/>
      <c r="C31" s="4" t="s">
        <v>94</v>
      </c>
      <c r="D31" s="18" t="str">
        <f>+Gjesdalspeilet[[#This Row],[Column3]]</f>
        <v xml:space="preserve">Vi har gode forum og kanaler for å dele kunnskap </v>
      </c>
      <c r="E31" s="19" t="str">
        <f>+Gjesdalspeilet[[#This Row],[Column4]]</f>
        <v>Eksempel på kanaler: Væren, KDHT, operative møter, Dossier og dokumentbibliotek. Intern og ekstern flagging av resultater og prestasjoner brukes aktivt. Kan gjelde deling både internt og eksternt.</v>
      </c>
      <c r="F31" s="6"/>
      <c r="G31" s="6"/>
      <c r="H31" s="8"/>
      <c r="I31" s="8"/>
      <c r="J31" s="27"/>
      <c r="K31" s="10"/>
      <c r="L31" s="10"/>
      <c r="M31" s="16"/>
      <c r="N31" s="16"/>
    </row>
    <row r="32" spans="2:14" ht="41.25" customHeight="1">
      <c r="B32" s="33"/>
      <c r="C32" s="4" t="s">
        <v>97</v>
      </c>
      <c r="D32" s="18" t="str">
        <f>+Gjesdalspeilet[[#This Row],[Column3]]</f>
        <v>Vi er opptatt av å spille våre kolleger, nettverk, samarbeidspartnere og leverandører gode.</v>
      </c>
      <c r="E32" s="19">
        <f>+Gjesdalspeilet[[#This Row],[Column4]]</f>
        <v>0</v>
      </c>
      <c r="F32" s="6"/>
      <c r="G32" s="6"/>
      <c r="H32" s="8"/>
      <c r="I32" s="8"/>
      <c r="J32" s="27"/>
      <c r="K32" s="10"/>
      <c r="L32" s="10"/>
      <c r="M32" s="16"/>
      <c r="N32" s="16"/>
    </row>
    <row r="33" spans="2:14" ht="44.25" customHeight="1">
      <c r="B33" s="33"/>
      <c r="C33" s="4" t="s">
        <v>99</v>
      </c>
      <c r="D33" s="18" t="str">
        <f>+Gjesdalspeilet[[#This Row],[Column3]]</f>
        <v>Nye ansatte får tilstrekkelig opplæring og trening innen Lean og forbedringsarbeid. Nærmeste leder har ansvar for å følge dette opp.</v>
      </c>
      <c r="E33" s="19" t="str">
        <f>+Gjesdalspeilet[[#This Row],[Column4]]</f>
        <v xml:space="preserve">Jf opplæring nytilsatte og ledere(Dossier). </v>
      </c>
      <c r="F33" s="6"/>
      <c r="G33" s="6"/>
      <c r="H33" s="8"/>
      <c r="I33" s="8"/>
      <c r="J33" s="27"/>
      <c r="K33" s="10"/>
      <c r="L33" s="10"/>
      <c r="M33" s="16"/>
      <c r="N33" s="16"/>
    </row>
    <row r="34" spans="2:14">
      <c r="B34" s="21" t="s">
        <v>102</v>
      </c>
      <c r="C34" s="31">
        <f>+Gjesdalspeilet!B34</f>
        <v>45393</v>
      </c>
      <c r="D34" s="31"/>
    </row>
  </sheetData>
  <mergeCells count="14">
    <mergeCell ref="C34:D34"/>
    <mergeCell ref="C1:D1"/>
    <mergeCell ref="B30:B33"/>
    <mergeCell ref="F8:L8"/>
    <mergeCell ref="B14:B17"/>
    <mergeCell ref="B18:B21"/>
    <mergeCell ref="B22:B25"/>
    <mergeCell ref="B26:B29"/>
    <mergeCell ref="B10:B13"/>
    <mergeCell ref="B6:C6"/>
    <mergeCell ref="B7:C7"/>
    <mergeCell ref="B3:L3"/>
    <mergeCell ref="B5:C5"/>
    <mergeCell ref="F7:L7"/>
  </mergeCells>
  <pageMargins left="0.7" right="0.7" top="0.75" bottom="0.75" header="0.3" footer="0.3"/>
  <pageSetup paperSize="8"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60d70bd-18c4-4e5b-bc05-dcf0cd8cf484">
      <UserInfo>
        <DisplayName>Else Karin Bjørheim</DisplayName>
        <AccountId>962</AccountId>
        <AccountType/>
      </UserInfo>
      <UserInfo>
        <DisplayName>Tom Kenneth Gilje</DisplayName>
        <AccountId>39</AccountId>
        <AccountType/>
      </UserInfo>
      <UserInfo>
        <DisplayName>Jan Frode Bollestad</DisplayName>
        <AccountId>98</AccountId>
        <AccountType/>
      </UserInfo>
      <UserInfo>
        <DisplayName>Kari Hadland</DisplayName>
        <AccountId>91</AccountId>
        <AccountType/>
      </UserInfo>
      <UserInfo>
        <DisplayName>Ivana Kera Ravndal</DisplayName>
        <AccountId>338</AccountId>
        <AccountType/>
      </UserInfo>
      <UserInfo>
        <DisplayName>Bente Soma Håland</DisplayName>
        <AccountId>343</AccountId>
        <AccountType/>
      </UserInfo>
    </SharedWithUsers>
    <TaxCatchAll xmlns="a60d70bd-18c4-4e5b-bc05-dcf0cd8cf484" xsi:nil="true"/>
    <lcf76f155ced4ddcb4097134ff3c332f xmlns="896cede7-dd17-4aba-9f2a-632d29d91270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s q m i d = " b 8 e 7 2 c 4 b - f 2 c 6 - 4 7 e 2 - 8 1 5 0 - b 1 e a f 0 b f 6 e 6 0 "   x m l n s = " h t t p : / / s c h e m a s . m i c r o s o f t . c o m / D a t a M a s h u p " > A A A A A I Q E A A B Q S w M E F A A C A A g A b k y Q W A l B J V u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D L R M z O y 0 D O w 0 Y c J 2 v h m 5 i E U G A E d D J J F E r R x L s 0 p K S 1 K t c t L 0 v X z t 9 G H c W 3 0 o X 6 w A w B Q S w M E F A A C A A g A b k y Q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G 5 M k F j 8 4 t D / h A E A A G U D A A A T A B w A R m 9 y b X V s Y X M v U 2 V j d G l v b j E u b S C i G A A o o B Q A A A A A A A A A A A A A A A A A A A A A A A A A A A B 9 k V 1 L w z A U h u 8 H / o c Q E T a o r d X 5 z S 7 E b / R C 2 M C L M S R r z r b Y J G c k p z I Z + + 9 m 7 V D n V g t p 0 / O 8 5 + 1 7 U g 8 Z K b S s W z 3 T y 0 b D T 4 Q D y e 7 f w U u h / R S U B m I d F u 4 7 D R a u J 6 U l h M L t L A M d v 6 L L h 4 h 5 8 x W G 8 T V a A k u + y S d E U 3 + R J O P K J k d j C g t x a T 5 F Z S n O 0 C R e E f j k G Y T F 8 Q j d E K R T d u x F 2 C m p V h G S b p l o 7 / D g B r P C L P 2 T 9 X R / X o N y P y w j P I G T m J c 9 8 U z 7 G W 9 F z B Z a R 4 x c A a 2 o G m i 9 + 6 0 7 g X L g c s 5 5 / 5 H A d P i 6 h k d P y s o O L 6 V 8 s O j f C B K D l d 0 u v 0 M 3 c m A M h H P C D 3 A + d 2 o U s v D g 2 h N D D f G L Q 4 M E D y B k w M 1 t C S L W X 6 m u t O 5 m Q g v n O 8 v Y g 9 b 3 h 2 6 t d C E r f U 7 h x 7 v n h P X h N M 0 1 6 s L Y X o C + + U + o a D 7 n l T T l U e n F C G a 0 i N h 8 Y + w K C / t Z 0 q r r a H u 5 v W F W 1 Y + 3 y 0 9 C + d H S S T t e B v 4 F T u v A W R 0 4 r w P p Q S 1 J a 8 l h z R z p 0 R p Y t H Y a y m 7 7 M Z d f U E s B A i 0 A F A A C A A g A b k y Q W A l B J V u n A A A A 9 w A A A B I A A A A A A A A A A A A A A A A A A A A A A E N v b m Z p Z y 9 Q Y W N r Y W d l L n h t b F B L A Q I t A B Q A A g A I A G 5 M k F h T c j g s m w A A A O E A A A A T A A A A A A A A A A A A A A A A A P M A A A B b Q 2 9 u d G V u d F 9 U e X B l c 1 0 u e G 1 s U E s B A i 0 A F A A C A A g A b k y Q W P z i 0 P + E A Q A A Z Q M A A B M A A A A A A A A A A A A A A A A A 2 w E A A E Z v c m 1 1 b G F z L 1 N l Y 3 R p b 2 4 x L m 1 Q S w U G A A A A A A M A A w D C A A A A r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h E A A A A A A A A s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R 2 p l c 2 R h b H N w Z W l s Z X Q 8 L 0 l 0 Z W 1 Q Y X R o P j w v S X R l b U x v Y 2 F 0 a W 9 u P j x T d G F i b G V F b n R y a W V z P j x F b n R y e S B U e X B l P S J G a W x s Q 2 9 s d W 1 u T m F t Z X M i I F Z h b H V l P S J z W y Z x d W 9 0 O 0 N v b H V t b j E m c X V v d D s s J n F 1 b 3 Q 7 R 2 p l c 2 R h b H N w Z W l s Z X Q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D b 2 x 1 b W 5 U e X B l c y I g V m F s d W U 9 I n N C Z 0 F B Q m d B R E F 3 T U R B d 0 1 H Q m c 9 P S I g L z 4 8 R W 5 0 c n k g V H l w Z T 0 i R m l s b E x h c 3 R V c G R h d G V k I i B W Y W x 1 Z T 0 i Z D I w M j Q t M D Q t M T Z U M D c 6 M z U 6 M j g u O D I 1 M D c 0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G V k Q 2 9 t c G x l d G V S Z X N 1 b H R U b 1 d v c m t z a G V l d C I g V m F s d W U 9 I m w x I i A v P j x F b n R y e S B U e X B l P S J G a W x s Q 2 9 1 b n Q i I F Z h b H V l P S J s M z M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N z Q 0 N D I y M j Y t N G I 1 N C 0 0 M m Z i L T g 4 Z j E t O D c 4 N j Z k Z W Y w Y z U 3 I i A v P j x F b n R y e S B U e X B l P S J B Z G R l Z F R v R G F 0 Y U 1 v Z G V s I i B W Y W x 1 Z T 0 i b D A i I C 8 + P E V u d H J 5 I F R 5 c G U 9 I l J l c 3 V s d F R 5 c G U i I F Z h b H V l P S J z V G F i b G U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q Z X N k Y W x z c G V p b G V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p l c 2 R h b H N w Z W l s Z X Q v Q X V 0 b 1 J l b W 9 2 Z W R D b 2 x 1 b W 5 z M S 5 7 Q 2 9 s d W 1 u M S w w f S Z x d W 9 0 O y w m c X V v d D t T Z W N 0 a W 9 u M S 9 H a m V z Z G F s c 3 B l a W x l d C 9 B d X R v U m V t b 3 Z l Z E N v b H V t b n M x L n t H a m V z Z G F s c 3 B l a W x l d C w x f S Z x d W 9 0 O y w m c X V v d D t T Z W N 0 a W 9 u M S 9 H a m V z Z G F s c 3 B l a W x l d C 9 B d X R v U m V t b 3 Z l Z E N v b H V t b n M x L n t D b 2 x 1 b W 4 z L D J 9 J n F 1 b 3 Q 7 L C Z x d W 9 0 O 1 N l Y 3 R p b 2 4 x L 0 d q Z X N k Y W x z c G V p b G V 0 L 0 F 1 d G 9 S Z W 1 v d m V k Q 2 9 s d W 1 u c z E u e 0 N v b H V t b j Q s M 3 0 m c X V v d D s s J n F 1 b 3 Q 7 U 2 V j d G l v b j E v R 2 p l c 2 R h b H N w Z W l s Z X Q v Q X V 0 b 1 J l b W 9 2 Z W R D b 2 x 1 b W 5 z M S 5 7 Q 2 9 s d W 1 u N S w 0 f S Z x d W 9 0 O y w m c X V v d D t T Z W N 0 a W 9 u M S 9 H a m V z Z G F s c 3 B l a W x l d C 9 B d X R v U m V t b 3 Z l Z E N v b H V t b n M x L n t D b 2 x 1 b W 4 2 L D V 9 J n F 1 b 3 Q 7 L C Z x d W 9 0 O 1 N l Y 3 R p b 2 4 x L 0 d q Z X N k Y W x z c G V p b G V 0 L 0 F 1 d G 9 S Z W 1 v d m V k Q 2 9 s d W 1 u c z E u e 0 N v b H V t b j c s N n 0 m c X V v d D s s J n F 1 b 3 Q 7 U 2 V j d G l v b j E v R 2 p l c 2 R h b H N w Z W l s Z X Q v Q X V 0 b 1 J l b W 9 2 Z W R D b 2 x 1 b W 5 z M S 5 7 Q 2 9 s d W 1 u O C w 3 f S Z x d W 9 0 O y w m c X V v d D t T Z W N 0 a W 9 u M S 9 H a m V z Z G F s c 3 B l a W x l d C 9 B d X R v U m V t b 3 Z l Z E N v b H V t b n M x L n t D b 2 x 1 b W 4 5 L D h 9 J n F 1 b 3 Q 7 L C Z x d W 9 0 O 1 N l Y 3 R p b 2 4 x L 0 d q Z X N k Y W x z c G V p b G V 0 L 0 F 1 d G 9 S Z W 1 v d m V k Q 2 9 s d W 1 u c z E u e 0 N v b H V t b j E w L D l 9 J n F 1 b 3 Q 7 L C Z x d W 9 0 O 1 N l Y 3 R p b 2 4 x L 0 d q Z X N k Y W x z c G V p b G V 0 L 0 F 1 d G 9 S Z W 1 v d m V k Q 2 9 s d W 1 u c z E u e 0 N v b H V t b j E x L D E w f S Z x d W 9 0 O y w m c X V v d D t T Z W N 0 a W 9 u M S 9 H a m V z Z G F s c 3 B l a W x l d C 9 B d X R v U m V t b 3 Z l Z E N v b H V t b n M x L n t D b 2 x 1 b W 4 x M i w x M X 0 m c X V v d D s s J n F 1 b 3 Q 7 U 2 V j d G l v b j E v R 2 p l c 2 R h b H N w Z W l s Z X Q v Q X V 0 b 1 J l b W 9 2 Z W R D b 2 x 1 b W 5 z M S 5 7 Q 2 9 s d W 1 u M T M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H a m V z Z G F s c 3 B l a W x l d C 9 B d X R v U m V t b 3 Z l Z E N v b H V t b n M x L n t D b 2 x 1 b W 4 x L D B 9 J n F 1 b 3 Q 7 L C Z x d W 9 0 O 1 N l Y 3 R p b 2 4 x L 0 d q Z X N k Y W x z c G V p b G V 0 L 0 F 1 d G 9 S Z W 1 v d m V k Q 2 9 s d W 1 u c z E u e 0 d q Z X N k Y W x z c G V p b G V 0 L D F 9 J n F 1 b 3 Q 7 L C Z x d W 9 0 O 1 N l Y 3 R p b 2 4 x L 0 d q Z X N k Y W x z c G V p b G V 0 L 0 F 1 d G 9 S Z W 1 v d m V k Q 2 9 s d W 1 u c z E u e 0 N v b H V t b j M s M n 0 m c X V v d D s s J n F 1 b 3 Q 7 U 2 V j d G l v b j E v R 2 p l c 2 R h b H N w Z W l s Z X Q v Q X V 0 b 1 J l b W 9 2 Z W R D b 2 x 1 b W 5 z M S 5 7 Q 2 9 s d W 1 u N C w z f S Z x d W 9 0 O y w m c X V v d D t T Z W N 0 a W 9 u M S 9 H a m V z Z G F s c 3 B l a W x l d C 9 B d X R v U m V t b 3 Z l Z E N v b H V t b n M x L n t D b 2 x 1 b W 4 1 L D R 9 J n F 1 b 3 Q 7 L C Z x d W 9 0 O 1 N l Y 3 R p b 2 4 x L 0 d q Z X N k Y W x z c G V p b G V 0 L 0 F 1 d G 9 S Z W 1 v d m V k Q 2 9 s d W 1 u c z E u e 0 N v b H V t b j Y s N X 0 m c X V v d D s s J n F 1 b 3 Q 7 U 2 V j d G l v b j E v R 2 p l c 2 R h b H N w Z W l s Z X Q v Q X V 0 b 1 J l b W 9 2 Z W R D b 2 x 1 b W 5 z M S 5 7 Q 2 9 s d W 1 u N y w 2 f S Z x d W 9 0 O y w m c X V v d D t T Z W N 0 a W 9 u M S 9 H a m V z Z G F s c 3 B l a W x l d C 9 B d X R v U m V t b 3 Z l Z E N v b H V t b n M x L n t D b 2 x 1 b W 4 4 L D d 9 J n F 1 b 3 Q 7 L C Z x d W 9 0 O 1 N l Y 3 R p b 2 4 x L 0 d q Z X N k Y W x z c G V p b G V 0 L 0 F 1 d G 9 S Z W 1 v d m V k Q 2 9 s d W 1 u c z E u e 0 N v b H V t b j k s O H 0 m c X V v d D s s J n F 1 b 3 Q 7 U 2 V j d G l v b j E v R 2 p l c 2 R h b H N w Z W l s Z X Q v Q X V 0 b 1 J l b W 9 2 Z W R D b 2 x 1 b W 5 z M S 5 7 Q 2 9 s d W 1 u M T A s O X 0 m c X V v d D s s J n F 1 b 3 Q 7 U 2 V j d G l v b j E v R 2 p l c 2 R h b H N w Z W l s Z X Q v Q X V 0 b 1 J l b W 9 2 Z W R D b 2 x 1 b W 5 z M S 5 7 Q 2 9 s d W 1 u M T E s M T B 9 J n F 1 b 3 Q 7 L C Z x d W 9 0 O 1 N l Y 3 R p b 2 4 x L 0 d q Z X N k Y W x z c G V p b G V 0 L 0 F 1 d G 9 S Z W 1 v d m V k Q 2 9 s d W 1 u c z E u e 0 N v b H V t b j E y L D E x f S Z x d W 9 0 O y w m c X V v d D t T Z W N 0 a W 9 u M S 9 H a m V z Z G F s c 3 B l a W x l d C 9 B d X R v U m V t b 3 Z l Z E N v b H V t b n M x L n t D b 2 x 1 b W 4 x M y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q Z X N k Y W x z c G V p b G V 0 L 0 t p b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p l c 2 R h b H N w Z W l s Z X Q v R 2 p l c 2 R h b H N w Z W l s Z X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a m V z Z G F s c 3 B l a W x l d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q Z X N k Y W x z c G V p b G V 0 L 0 V u Z H J l d C U y M H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7 k 6 c a V U z J O r W r Z j u C W u b M A A A A A A g A A A A A A E G Y A A A A B A A A g A A A A q F P t g g A c K y 1 L j 4 Y 2 T b L / y o T z 7 l T 7 T b l 3 P o a Z Z 2 + o d u k A A A A A D o A A A A A C A A A g A A A A B j R B c f h R U 0 y + K R i I w W e / X M r c s 0 0 K l v L T u k K 3 q 6 K S p Z x Q A A A A I p u p e x 6 V W T B 9 s g r r g M I S j i 1 z k m r T X Y F 0 u T A A r O w G O X L a b 7 g W 1 g Z j Z T t G H t y P 4 / z X r m 7 k C R P L U W u O o K e Q l Z e m t K e U l z j O I I A j g E K Y G a Q Y x W 1 A A A A A B w Q X u 9 v J u E / L c M 8 7 l r V p A d j 1 o n e A u M f G m I 8 C 1 l U g U p D H 0 p h O K R H N V / h k x h Z 6 T z n / U N p S I s 8 D N r Y W G 5 1 A E I j N M Q =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7505AB1240F4E95ACC45FE9785539" ma:contentTypeVersion="18" ma:contentTypeDescription="Create a new document." ma:contentTypeScope="" ma:versionID="49c978d8e850633f7c717445ae11bdb2">
  <xsd:schema xmlns:xsd="http://www.w3.org/2001/XMLSchema" xmlns:xs="http://www.w3.org/2001/XMLSchema" xmlns:p="http://schemas.microsoft.com/office/2006/metadata/properties" xmlns:ns2="896cede7-dd17-4aba-9f2a-632d29d91270" xmlns:ns3="a60d70bd-18c4-4e5b-bc05-dcf0cd8cf484" targetNamespace="http://schemas.microsoft.com/office/2006/metadata/properties" ma:root="true" ma:fieldsID="3cec162db976132d61bc03e7d7f9ab68" ns2:_="" ns3:_="">
    <xsd:import namespace="896cede7-dd17-4aba-9f2a-632d29d91270"/>
    <xsd:import namespace="a60d70bd-18c4-4e5b-bc05-dcf0cd8cf4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cede7-dd17-4aba-9f2a-632d29d91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3a6b0ce-165b-4a8d-b9fd-ef57ab820f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d70bd-18c4-4e5b-bc05-dcf0cd8cf48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cd9199-ef6f-454a-a056-bbfc7ee86700}" ma:internalName="TaxCatchAll" ma:showField="CatchAllData" ma:web="a60d70bd-18c4-4e5b-bc05-dcf0cd8cf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166A4-662A-4787-B237-58C4729B87DB}"/>
</file>

<file path=customXml/itemProps2.xml><?xml version="1.0" encoding="utf-8"?>
<ds:datastoreItem xmlns:ds="http://schemas.openxmlformats.org/officeDocument/2006/customXml" ds:itemID="{8A009323-A164-4C29-95DF-65F94FF4DF92}"/>
</file>

<file path=customXml/itemProps3.xml><?xml version="1.0" encoding="utf-8"?>
<ds:datastoreItem xmlns:ds="http://schemas.openxmlformats.org/officeDocument/2006/customXml" ds:itemID="{04B19584-58FB-460B-ABA1-2D831C8D25E7}"/>
</file>

<file path=customXml/itemProps4.xml><?xml version="1.0" encoding="utf-8"?>
<ds:datastoreItem xmlns:ds="http://schemas.openxmlformats.org/officeDocument/2006/customXml" ds:itemID="{3B929669-5B53-4A2E-8D23-214321677018}"/>
</file>

<file path=customXml/itemProps5.xml><?xml version="1.0" encoding="utf-8"?>
<ds:datastoreItem xmlns:ds="http://schemas.openxmlformats.org/officeDocument/2006/customXml" ds:itemID="{908DFC3F-7C48-4D0F-B958-0E9095EAC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Byggma ASA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Glen Andreassen</dc:creator>
  <cp:keywords/>
  <dc:description/>
  <cp:lastModifiedBy/>
  <cp:revision/>
  <dcterms:created xsi:type="dcterms:W3CDTF">2010-11-29T09:38:12Z</dcterms:created>
  <dcterms:modified xsi:type="dcterms:W3CDTF">2025-04-28T12:01:38Z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0x0101006E47505AB1240F4E95ACC45FE9785539</vt:lpwstr>
  </property>
  <property fmtid="{D5CDD505-2E9C-101B-9397-08002B2CF9AE}" pid="3" name="display_urn:schemas-microsoft-com:office:office#SharedWithUsers">
    <vt:lpwstr>Else Karin Bjørheim</vt:lpwstr>
  </property>
  <property fmtid="{D5CDD505-2E9C-101B-9397-08002B2CF9AE}" pid="4" name="SharedWithUsers">
    <vt:lpwstr>962;#Else Karin Bjørheim</vt:lpwstr>
  </property>
  <property fmtid="{D5CDD505-2E9C-101B-9397-08002B2CF9AE}" pid="5" name="MediaServiceImageTags">
    <vt:lpwstr/>
  </property>
</Properties>
</file>